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320" windowHeight="11580" tabRatio="50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<sst xmlns="http://schemas.openxmlformats.org/spreadsheetml/2006/main" count="198" uniqueCount="112">
  <si>
    <t>Численность детей</t>
  </si>
  <si>
    <t>до 1 года</t>
  </si>
  <si>
    <t>1 год</t>
  </si>
  <si>
    <t>2 года</t>
  </si>
  <si>
    <t>3 года</t>
  </si>
  <si>
    <t>4 года</t>
  </si>
  <si>
    <t>5 лет</t>
  </si>
  <si>
    <t>6 лет</t>
  </si>
  <si>
    <t>7 лет</t>
  </si>
  <si>
    <t>тыс. чел.</t>
  </si>
  <si>
    <t>%</t>
  </si>
  <si>
    <t>Потребность в дополнительных местах</t>
  </si>
  <si>
    <t>тыс. мест</t>
  </si>
  <si>
    <t>тыс. руб.</t>
  </si>
  <si>
    <t>за счет строительства</t>
  </si>
  <si>
    <t>Стоимость дополнительных мест</t>
  </si>
  <si>
    <t>за счет реконструкции и передачи зданий</t>
  </si>
  <si>
    <t>Охваты детей по возрастам</t>
  </si>
  <si>
    <t>за счет реконструкции, в т.ч. при передаче зданий</t>
  </si>
  <si>
    <t>Ежегодный ввод новых мест</t>
  </si>
  <si>
    <t>Очередность</t>
  </si>
  <si>
    <t>тыс. руб. в год</t>
  </si>
  <si>
    <t>за счет увеличения числа мест в группах кратковременного пребывания</t>
  </si>
  <si>
    <t>Потребность в дополнительных средствах на создание (строительство и реконструкция) мест в государственных (муниципальных) дошкольных учреждениях</t>
  </si>
  <si>
    <t xml:space="preserve">Обеспечение деятельности государственных (муниципальных) дошкольных учреждений в части созданных мест </t>
  </si>
  <si>
    <t>Места, введенные с 1 января 2012 года (накопленным итогом)</t>
  </si>
  <si>
    <t xml:space="preserve">за счет создания дополнительных мест в функционирующих зданиях </t>
  </si>
  <si>
    <t>мест</t>
  </si>
  <si>
    <t xml:space="preserve">за счет использования имеющихся резервов </t>
  </si>
  <si>
    <t>за счет развития негосударственного дошкольного образования</t>
  </si>
  <si>
    <t>Оценка затрат в расчете на 1 воспитанника</t>
  </si>
  <si>
    <t>Численность детей, получающих дошкольное образование</t>
  </si>
  <si>
    <t>Необходимый объем средств на реализацию всех мероприятий "дорожной карты"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</si>
  <si>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</si>
  <si>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</si>
  <si>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</si>
  <si>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</si>
  <si>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</si>
  <si>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</si>
  <si>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</si>
  <si>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</si>
  <si>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</si>
  <si>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</si>
  <si>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</si>
  <si>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</si>
  <si>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</si>
  <si>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</si>
  <si>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</si>
  <si>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</si>
  <si>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</si>
  <si>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</si>
  <si>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</si>
  <si>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</si>
  <si>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</si>
  <si>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</si>
  <si>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</si>
  <si>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</si>
  <si>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</si>
  <si>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</si>
  <si>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4</t>
  </si>
  <si>
    <t>5</t>
  </si>
  <si>
    <t>6</t>
  </si>
  <si>
    <t>6.1</t>
  </si>
  <si>
    <t>6.2</t>
  </si>
  <si>
    <t>6.3</t>
  </si>
  <si>
    <t>6.4</t>
  </si>
  <si>
    <t>7</t>
  </si>
  <si>
    <t>7.1</t>
  </si>
  <si>
    <t>7.2</t>
  </si>
  <si>
    <t>Для детей от рождения до 3 лет</t>
  </si>
  <si>
    <t>Для детей 3-7 лет</t>
  </si>
  <si>
    <t>8</t>
  </si>
  <si>
    <t>4.1</t>
  </si>
  <si>
    <t>4.2</t>
  </si>
  <si>
    <t>7.3</t>
  </si>
  <si>
    <t>7.4</t>
  </si>
  <si>
    <t>7.5</t>
  </si>
  <si>
    <t>8.1</t>
  </si>
  <si>
    <t>8.2</t>
  </si>
  <si>
    <t>8.3</t>
  </si>
  <si>
    <t>8.4</t>
  </si>
  <si>
    <t>9</t>
  </si>
  <si>
    <t>9.1</t>
  </si>
  <si>
    <t>10</t>
  </si>
  <si>
    <t>11</t>
  </si>
  <si>
    <t>10.1</t>
  </si>
  <si>
    <t>12</t>
  </si>
  <si>
    <t>13</t>
  </si>
  <si>
    <t>14</t>
  </si>
  <si>
    <t>№ п/п</t>
  </si>
  <si>
    <t>за счет капитального ремонта</t>
  </si>
  <si>
    <t>6.5</t>
  </si>
  <si>
    <t>7.6</t>
  </si>
  <si>
    <t>8.5</t>
  </si>
  <si>
    <t>за счет развития негосударственного сектора</t>
  </si>
  <si>
    <t>от 3 до 7 лет</t>
  </si>
  <si>
    <t>прирост</t>
  </si>
  <si>
    <t>2.9</t>
  </si>
  <si>
    <t>2.10</t>
  </si>
  <si>
    <t>6.6</t>
  </si>
  <si>
    <t>2012 (факт)</t>
  </si>
  <si>
    <t>Расходы в связи с предоставлением услуг дошкольного образования в муницпальном  бюджете Волгоградской области в 2012 году (КОСГУ 200, ФКР 0701)</t>
  </si>
  <si>
    <t>Х</t>
  </si>
  <si>
    <t>В том числе: Необходимый объем средств на создание (строительство и реконструкция) мест в муниципальных образовательных учреждениях</t>
  </si>
  <si>
    <t xml:space="preserve">Поэтапная программа ("дорожная карта") ликвидации очередности в дошкольные учреждения для детей с учетом уровня затратности мероприятий Урюпинского муниципального района Волгоградской области                                                                             </t>
  </si>
  <si>
    <t>Запланированные в муниципальном  бюджете Урюпинского муницпального района Волгоградской области средства на реализацию мероприятий "дорожных карт"</t>
  </si>
  <si>
    <t>В том числе: Запланированные в муницпальном  бюджете Урюпинского муниципального района Волгоградской области средства на создание (строительство и реконструкция) мест в государственных и муниципальных ДОУ</t>
  </si>
  <si>
    <t>Начальник отдела образования, опеки и попечительства администрации Урюпинского муниципального района</t>
  </si>
  <si>
    <t>И.А.Воронина</t>
  </si>
  <si>
    <t>1106,25 (5%)</t>
  </si>
  <si>
    <t>8440         (5%)</t>
  </si>
  <si>
    <r>
      <t xml:space="preserve">УТВЕРЖДАЮ                                                                                  Глава Администрации </t>
    </r>
    <r>
      <rPr>
        <u val="single"/>
        <sz val="12"/>
        <color indexed="8"/>
        <rFont val="Times New Roman"/>
        <family val="1"/>
      </rPr>
      <t>Урюпинского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 xml:space="preserve">муниципального района </t>
    </r>
    <r>
      <rPr>
        <sz val="12"/>
        <color indexed="8"/>
        <rFont val="Times New Roman"/>
        <family val="1"/>
      </rPr>
      <t xml:space="preserve"> ВОЛГОГРАДСКОЙ ОБЛАСТИ                            А.И.Феронов                                                                 _______ апреля 2013 г.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</si>
</sst>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0" xfId="0" applyFont="1" applyAlignment="1">
      <alignment/>
    </xf>
    <xf numFmtId="165" fontId="46" fillId="0" borderId="10" xfId="0" applyNumberFormat="1" applyFont="1" applyFill="1" applyBorder="1" applyAlignment="1">
      <alignment horizontal="right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165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3" fontId="46" fillId="0" borderId="10" xfId="0" applyNumberFormat="1" applyFont="1" applyFill="1" applyBorder="1" applyAlignment="1">
      <alignment horizontal="center" vertical="center"/>
    </xf>
    <xf numFmtId="165" fontId="46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166" fontId="46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164" fontId="48" fillId="33" borderId="10" xfId="0" applyNumberFormat="1" applyFont="1" applyFill="1" applyBorder="1" applyAlignment="1">
      <alignment horizontal="right" vertical="center"/>
    </xf>
    <xf numFmtId="10" fontId="46" fillId="33" borderId="10" xfId="0" applyNumberFormat="1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6" fontId="46" fillId="0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7" fontId="46" fillId="33" borderId="10" xfId="0" applyNumberFormat="1" applyFont="1" applyFill="1" applyBorder="1" applyAlignment="1">
      <alignment horizontal="center" vertical="center"/>
    </xf>
    <xf numFmtId="166" fontId="47" fillId="33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5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166" fontId="47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/>
    </xf>
    <xf numFmtId="166" fontId="46" fillId="0" borderId="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pane ySplit="11" topLeftCell="A62" activePane="bottomLeft" state="frozen"/>
      <selection pane="topLeft" activeCell="A1" sqref="A1"/>
      <selection pane="bottomLeft" activeCell="A7" sqref="A7:I10"/>
    </sheetView>
  </sheetViews>
  <sheetFormatPr defaultColWidth="9.00390625" defaultRowHeight="15.75"/>
  <cols>
    <col min="1" max="1" width="5.75390625" style="0" customWidth="1"/>
    <col min="2" max="2" width="6.125" style="0" customWidth="1"/>
    <col min="3" max="3" width="35.25390625" style="0" customWidth="1"/>
    <col min="4" max="4" width="9.00390625" style="0" customWidth="1"/>
    <col min="5" max="5" width="9.25390625" style="0" customWidth="1"/>
    <col min="6" max="6" width="9.625" style="0" customWidth="1"/>
    <col min="7" max="8" width="9.375" style="0" customWidth="1"/>
    <col min="9" max="9" width="8.625" style="0" customWidth="1"/>
  </cols>
  <sheetData>
    <row r="1" spans="6:10" ht="15.75" customHeight="1">
      <c r="F1" s="44" t="s">
        <v>111</v>
      </c>
      <c r="G1" s="45"/>
      <c r="H1" s="45"/>
      <c r="I1" s="45"/>
      <c r="J1" s="45"/>
    </row>
    <row r="2" spans="6:10" ht="15.75">
      <c r="F2" s="45"/>
      <c r="G2" s="45"/>
      <c r="H2" s="45"/>
      <c r="I2" s="45"/>
      <c r="J2" s="45"/>
    </row>
    <row r="3" spans="6:10" ht="15.75">
      <c r="F3" s="45"/>
      <c r="G3" s="45"/>
      <c r="H3" s="45"/>
      <c r="I3" s="45"/>
      <c r="J3" s="45"/>
    </row>
    <row r="4" spans="6:10" ht="15.75">
      <c r="F4" s="45"/>
      <c r="G4" s="45"/>
      <c r="H4" s="45"/>
      <c r="I4" s="45"/>
      <c r="J4" s="45"/>
    </row>
    <row r="5" spans="6:10" ht="15.75">
      <c r="F5" s="45"/>
      <c r="G5" s="45"/>
      <c r="H5" s="45"/>
      <c r="I5" s="45"/>
      <c r="J5" s="45"/>
    </row>
    <row r="6" spans="6:10" ht="15.75">
      <c r="F6" s="45"/>
      <c r="G6" s="45"/>
      <c r="H6" s="45"/>
      <c r="I6" s="45"/>
      <c r="J6" s="45"/>
    </row>
    <row r="7" spans="1:9" ht="15.75" customHeight="1">
      <c r="A7" s="46" t="s">
        <v>104</v>
      </c>
      <c r="B7" s="46"/>
      <c r="C7" s="46"/>
      <c r="D7" s="46"/>
      <c r="E7" s="46"/>
      <c r="F7" s="46"/>
      <c r="G7" s="46"/>
      <c r="H7" s="46"/>
      <c r="I7" s="46"/>
    </row>
    <row r="8" spans="1:9" ht="15.75">
      <c r="A8" s="46"/>
      <c r="B8" s="46"/>
      <c r="C8" s="46"/>
      <c r="D8" s="46"/>
      <c r="E8" s="46"/>
      <c r="F8" s="46"/>
      <c r="G8" s="46"/>
      <c r="H8" s="46"/>
      <c r="I8" s="46"/>
    </row>
    <row r="9" spans="1:9" ht="15.75">
      <c r="A9" s="46"/>
      <c r="B9" s="46"/>
      <c r="C9" s="46"/>
      <c r="D9" s="46"/>
      <c r="E9" s="46"/>
      <c r="F9" s="46"/>
      <c r="G9" s="46"/>
      <c r="H9" s="46"/>
      <c r="I9" s="46"/>
    </row>
    <row r="10" spans="1:9" ht="5.25" customHeight="1">
      <c r="A10" s="46"/>
      <c r="B10" s="46"/>
      <c r="C10" s="46"/>
      <c r="D10" s="46"/>
      <c r="E10" s="46"/>
      <c r="F10" s="46"/>
      <c r="G10" s="46"/>
      <c r="H10" s="46"/>
      <c r="I10" s="46"/>
    </row>
    <row r="11" spans="2:9" ht="27" customHeight="1">
      <c r="B11" s="17" t="s">
        <v>89</v>
      </c>
      <c r="C11" s="18"/>
      <c r="D11" s="19"/>
      <c r="E11" s="21" t="s">
        <v>100</v>
      </c>
      <c r="F11" s="16">
        <v>2013</v>
      </c>
      <c r="G11" s="16">
        <v>2014</v>
      </c>
      <c r="H11" s="16">
        <v>2015</v>
      </c>
      <c r="I11" s="16">
        <v>2016</v>
      </c>
    </row>
    <row r="12" spans="2:10" ht="23.25" customHeight="1">
      <c r="B12" s="17">
        <v>1</v>
      </c>
      <c r="C12" s="20" t="s">
        <v>0</v>
      </c>
      <c r="D12" s="21" t="s">
        <v>9</v>
      </c>
      <c r="E12" s="32">
        <v>2.451</v>
      </c>
      <c r="F12" s="32">
        <f>F13+F14+F15+F16+F17+F18+F19+F20</f>
        <v>2.526</v>
      </c>
      <c r="G12" s="32">
        <f>G13+G14+G15+G16+G17+G18+G19+G20</f>
        <v>2.5469999999999997</v>
      </c>
      <c r="H12" s="32">
        <f>H13+H14+H15+H16+H17+H18+H19+H20</f>
        <v>2.52</v>
      </c>
      <c r="I12" s="32">
        <f>I13+I14+I15+I16+I17+I18+I19+I20</f>
        <v>2.477</v>
      </c>
      <c r="J12" s="35"/>
    </row>
    <row r="13" spans="2:9" ht="15.75" customHeight="1">
      <c r="B13" s="17" t="s">
        <v>33</v>
      </c>
      <c r="C13" s="22" t="s">
        <v>1</v>
      </c>
      <c r="D13" s="19" t="s">
        <v>9</v>
      </c>
      <c r="E13" s="23">
        <v>0.362</v>
      </c>
      <c r="F13" s="23">
        <v>0.306</v>
      </c>
      <c r="G13" s="23">
        <v>0.3</v>
      </c>
      <c r="H13" s="23">
        <v>0.28</v>
      </c>
      <c r="I13" s="23">
        <v>0.26</v>
      </c>
    </row>
    <row r="14" spans="2:9" ht="15.75">
      <c r="B14" s="17" t="s">
        <v>34</v>
      </c>
      <c r="C14" s="22" t="s">
        <v>2</v>
      </c>
      <c r="D14" s="19" t="s">
        <v>9</v>
      </c>
      <c r="E14" s="23">
        <v>0.368</v>
      </c>
      <c r="F14" s="23">
        <v>0.362</v>
      </c>
      <c r="G14" s="23">
        <v>0.306</v>
      </c>
      <c r="H14" s="23">
        <v>0.3</v>
      </c>
      <c r="I14" s="23">
        <v>0.28</v>
      </c>
    </row>
    <row r="15" spans="2:9" ht="15.75">
      <c r="B15" s="17" t="s">
        <v>35</v>
      </c>
      <c r="C15" s="22" t="s">
        <v>3</v>
      </c>
      <c r="D15" s="19" t="s">
        <v>9</v>
      </c>
      <c r="E15" s="23">
        <v>0.327</v>
      </c>
      <c r="F15" s="23">
        <v>0.368</v>
      </c>
      <c r="G15" s="23">
        <v>0.362</v>
      </c>
      <c r="H15" s="23">
        <v>0.306</v>
      </c>
      <c r="I15" s="23">
        <v>0.3</v>
      </c>
    </row>
    <row r="16" spans="2:10" s="30" customFormat="1" ht="15.75">
      <c r="B16" s="6" t="s">
        <v>36</v>
      </c>
      <c r="C16" s="12" t="s">
        <v>4</v>
      </c>
      <c r="D16" s="29" t="s">
        <v>9</v>
      </c>
      <c r="E16" s="31">
        <v>0.274</v>
      </c>
      <c r="F16" s="23">
        <v>0.327</v>
      </c>
      <c r="G16" s="23">
        <v>0.368</v>
      </c>
      <c r="H16" s="23">
        <v>0.362</v>
      </c>
      <c r="I16" s="23">
        <v>0.306</v>
      </c>
      <c r="J16" s="36"/>
    </row>
    <row r="17" spans="2:10" s="30" customFormat="1" ht="15.75">
      <c r="B17" s="6" t="s">
        <v>37</v>
      </c>
      <c r="C17" s="12" t="s">
        <v>5</v>
      </c>
      <c r="D17" s="29" t="s">
        <v>9</v>
      </c>
      <c r="E17" s="31">
        <v>0.303</v>
      </c>
      <c r="F17" s="31">
        <v>0.274</v>
      </c>
      <c r="G17" s="23">
        <v>0.327</v>
      </c>
      <c r="H17" s="23">
        <v>0.368</v>
      </c>
      <c r="I17" s="23">
        <v>0.362</v>
      </c>
      <c r="J17" s="36"/>
    </row>
    <row r="18" spans="2:10" s="30" customFormat="1" ht="15.75">
      <c r="B18" s="6" t="s">
        <v>38</v>
      </c>
      <c r="C18" s="12" t="s">
        <v>6</v>
      </c>
      <c r="D18" s="29" t="s">
        <v>9</v>
      </c>
      <c r="E18" s="31">
        <v>0.307</v>
      </c>
      <c r="F18" s="31">
        <v>0.303</v>
      </c>
      <c r="G18" s="31">
        <v>0.274</v>
      </c>
      <c r="H18" s="23">
        <v>0.327</v>
      </c>
      <c r="I18" s="23">
        <v>0.368</v>
      </c>
      <c r="J18" s="36"/>
    </row>
    <row r="19" spans="2:10" s="30" customFormat="1" ht="15.75">
      <c r="B19" s="6" t="s">
        <v>39</v>
      </c>
      <c r="C19" s="12" t="s">
        <v>7</v>
      </c>
      <c r="D19" s="29" t="s">
        <v>9</v>
      </c>
      <c r="E19" s="31">
        <v>0.279</v>
      </c>
      <c r="F19" s="31">
        <v>0.307</v>
      </c>
      <c r="G19" s="31">
        <v>0.303</v>
      </c>
      <c r="H19" s="31">
        <v>0.274</v>
      </c>
      <c r="I19" s="23">
        <v>0.327</v>
      </c>
      <c r="J19" s="36"/>
    </row>
    <row r="20" spans="2:11" s="30" customFormat="1" ht="15.75">
      <c r="B20" s="6" t="s">
        <v>40</v>
      </c>
      <c r="C20" s="12" t="s">
        <v>8</v>
      </c>
      <c r="D20" s="29" t="s">
        <v>9</v>
      </c>
      <c r="E20" s="31">
        <v>0.27</v>
      </c>
      <c r="F20" s="31">
        <v>0.279</v>
      </c>
      <c r="G20" s="31">
        <v>0.307</v>
      </c>
      <c r="H20" s="31">
        <v>0.303</v>
      </c>
      <c r="I20" s="31">
        <v>0.274</v>
      </c>
      <c r="J20" s="41"/>
      <c r="K20" s="42"/>
    </row>
    <row r="21" spans="2:9" ht="34.5" customHeight="1">
      <c r="B21" s="17" t="s">
        <v>41</v>
      </c>
      <c r="C21" s="24" t="s">
        <v>31</v>
      </c>
      <c r="D21" s="21" t="s">
        <v>9</v>
      </c>
      <c r="E21" s="34">
        <v>0.269</v>
      </c>
      <c r="F21" s="40">
        <v>0.473</v>
      </c>
      <c r="G21" s="40">
        <v>0.709</v>
      </c>
      <c r="H21" s="40">
        <v>0.995</v>
      </c>
      <c r="I21" s="40">
        <v>1.207</v>
      </c>
    </row>
    <row r="22" spans="2:9" ht="15.75" customHeight="1">
      <c r="B22" s="17" t="s">
        <v>42</v>
      </c>
      <c r="C22" s="22" t="s">
        <v>1</v>
      </c>
      <c r="D22" s="19" t="s">
        <v>9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2:9" ht="15.75">
      <c r="B23" s="17" t="s">
        <v>43</v>
      </c>
      <c r="C23" s="22" t="s">
        <v>2</v>
      </c>
      <c r="D23" s="19" t="s">
        <v>9</v>
      </c>
      <c r="E23" s="23">
        <v>0</v>
      </c>
      <c r="F23" s="23">
        <f>F14*F34</f>
        <v>0</v>
      </c>
      <c r="G23" s="23">
        <f>G14*G34</f>
        <v>0</v>
      </c>
      <c r="H23" s="23">
        <f>H14*H34</f>
        <v>0</v>
      </c>
      <c r="I23" s="23">
        <f>I14*I34</f>
        <v>0</v>
      </c>
    </row>
    <row r="24" spans="2:9" ht="15.75">
      <c r="B24" s="17" t="s">
        <v>44</v>
      </c>
      <c r="C24" s="22" t="s">
        <v>3</v>
      </c>
      <c r="D24" s="19" t="s">
        <v>9</v>
      </c>
      <c r="E24" s="23">
        <v>0.007</v>
      </c>
      <c r="F24" s="23">
        <f aca="true" t="shared" si="0" ref="F24:I29">F15*F35</f>
        <v>0.0092</v>
      </c>
      <c r="G24" s="23">
        <f t="shared" si="0"/>
        <v>0.009411999999999998</v>
      </c>
      <c r="H24" s="23">
        <f t="shared" si="0"/>
        <v>0.008262</v>
      </c>
      <c r="I24" s="23">
        <f t="shared" si="0"/>
        <v>0.0084</v>
      </c>
    </row>
    <row r="25" spans="2:9" ht="15.75">
      <c r="B25" s="17" t="s">
        <v>45</v>
      </c>
      <c r="C25" s="22" t="s">
        <v>4</v>
      </c>
      <c r="D25" s="19" t="s">
        <v>9</v>
      </c>
      <c r="E25" s="23">
        <v>0.055</v>
      </c>
      <c r="F25" s="23">
        <f t="shared" si="0"/>
        <v>0.11772</v>
      </c>
      <c r="G25" s="23">
        <f t="shared" si="0"/>
        <v>0.19504000000000002</v>
      </c>
      <c r="H25" s="23">
        <f t="shared" si="0"/>
        <v>0.24977999999999997</v>
      </c>
      <c r="I25" s="23">
        <f t="shared" si="0"/>
        <v>0.260712</v>
      </c>
    </row>
    <row r="26" spans="2:9" ht="15.75">
      <c r="B26" s="17" t="s">
        <v>46</v>
      </c>
      <c r="C26" s="22" t="s">
        <v>5</v>
      </c>
      <c r="D26" s="19" t="s">
        <v>9</v>
      </c>
      <c r="E26" s="23">
        <v>0.075</v>
      </c>
      <c r="F26" s="23">
        <f t="shared" si="0"/>
        <v>0.10960000000000002</v>
      </c>
      <c r="G26" s="23">
        <f t="shared" si="0"/>
        <v>0.18312000000000003</v>
      </c>
      <c r="H26" s="23">
        <f t="shared" si="0"/>
        <v>0.26496</v>
      </c>
      <c r="I26" s="23">
        <f t="shared" si="0"/>
        <v>0.31494</v>
      </c>
    </row>
    <row r="27" spans="2:9" ht="15.75">
      <c r="B27" s="17" t="s">
        <v>47</v>
      </c>
      <c r="C27" s="22" t="s">
        <v>6</v>
      </c>
      <c r="D27" s="19" t="s">
        <v>9</v>
      </c>
      <c r="E27" s="23">
        <v>0.067</v>
      </c>
      <c r="F27" s="23">
        <f t="shared" si="0"/>
        <v>0.11513999999999999</v>
      </c>
      <c r="G27" s="23">
        <f t="shared" si="0"/>
        <v>0.15070000000000003</v>
      </c>
      <c r="H27" s="23">
        <f t="shared" si="0"/>
        <v>0.23544</v>
      </c>
      <c r="I27" s="23">
        <f t="shared" si="0"/>
        <v>0.32752</v>
      </c>
    </row>
    <row r="28" spans="2:9" ht="15.75">
      <c r="B28" s="17" t="s">
        <v>48</v>
      </c>
      <c r="C28" s="22" t="s">
        <v>7</v>
      </c>
      <c r="D28" s="19" t="s">
        <v>9</v>
      </c>
      <c r="E28" s="23">
        <v>0.064</v>
      </c>
      <c r="F28" s="23">
        <f t="shared" si="0"/>
        <v>0.11973</v>
      </c>
      <c r="G28" s="23">
        <f t="shared" si="0"/>
        <v>0.16968000000000003</v>
      </c>
      <c r="H28" s="23">
        <f t="shared" si="0"/>
        <v>0.23564000000000002</v>
      </c>
      <c r="I28" s="23">
        <f t="shared" si="0"/>
        <v>0.2943</v>
      </c>
    </row>
    <row r="29" spans="2:9" ht="16.5" customHeight="1">
      <c r="B29" s="17" t="s">
        <v>49</v>
      </c>
      <c r="C29" s="22" t="s">
        <v>8</v>
      </c>
      <c r="D29" s="19" t="s">
        <v>9</v>
      </c>
      <c r="E29" s="23">
        <v>0.001</v>
      </c>
      <c r="F29" s="23">
        <f t="shared" si="0"/>
        <v>0.001116</v>
      </c>
      <c r="G29" s="23">
        <f t="shared" si="0"/>
        <v>0.001228</v>
      </c>
      <c r="H29" s="23">
        <f t="shared" si="0"/>
        <v>0.001212</v>
      </c>
      <c r="I29" s="23">
        <f t="shared" si="0"/>
        <v>0.0010960000000000002</v>
      </c>
    </row>
    <row r="30" spans="2:9" ht="15.75">
      <c r="B30" s="17" t="s">
        <v>97</v>
      </c>
      <c r="C30" s="22" t="s">
        <v>95</v>
      </c>
      <c r="D30" s="19"/>
      <c r="E30" s="31">
        <f>SUM(E25:E29)</f>
        <v>0.262</v>
      </c>
      <c r="F30" s="31">
        <f>SUM(F25:F29)</f>
        <v>0.463306</v>
      </c>
      <c r="G30" s="31">
        <f>SUM(G25:G29)</f>
        <v>0.6997680000000002</v>
      </c>
      <c r="H30" s="31">
        <f>SUM(H25:H29)</f>
        <v>0.9870319999999999</v>
      </c>
      <c r="I30" s="31">
        <f>SUM(I25:I29)</f>
        <v>1.198568</v>
      </c>
    </row>
    <row r="31" spans="2:9" ht="15.75">
      <c r="B31" s="17" t="s">
        <v>98</v>
      </c>
      <c r="C31" s="22" t="s">
        <v>96</v>
      </c>
      <c r="D31" s="19"/>
      <c r="E31" s="31" t="s">
        <v>102</v>
      </c>
      <c r="F31" s="31">
        <f>F30-E30</f>
        <v>0.20130599999999998</v>
      </c>
      <c r="G31" s="31">
        <f>G30-F30</f>
        <v>0.23646200000000017</v>
      </c>
      <c r="H31" s="31">
        <f>H30-G30</f>
        <v>0.28726399999999974</v>
      </c>
      <c r="I31" s="31">
        <f>I30-H30</f>
        <v>0.21153600000000017</v>
      </c>
    </row>
    <row r="32" spans="2:9" ht="19.5" customHeight="1">
      <c r="B32" s="17" t="s">
        <v>50</v>
      </c>
      <c r="C32" s="24" t="s">
        <v>17</v>
      </c>
      <c r="D32" s="21" t="s">
        <v>10</v>
      </c>
      <c r="E32" s="25"/>
      <c r="F32" s="25"/>
      <c r="G32" s="25"/>
      <c r="H32" s="25"/>
      <c r="I32" s="25"/>
    </row>
    <row r="33" spans="2:9" ht="19.5" customHeight="1">
      <c r="B33" s="17" t="s">
        <v>51</v>
      </c>
      <c r="C33" s="22" t="s">
        <v>1</v>
      </c>
      <c r="D33" s="19" t="s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</row>
    <row r="34" spans="2:9" ht="18" customHeight="1">
      <c r="B34" s="17" t="s">
        <v>52</v>
      </c>
      <c r="C34" s="22" t="s">
        <v>2</v>
      </c>
      <c r="D34" s="19" t="s">
        <v>10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</row>
    <row r="35" spans="2:9" ht="17.25" customHeight="1">
      <c r="B35" s="17" t="s">
        <v>53</v>
      </c>
      <c r="C35" s="22" t="s">
        <v>3</v>
      </c>
      <c r="D35" s="19" t="s">
        <v>10</v>
      </c>
      <c r="E35" s="26">
        <v>0.024</v>
      </c>
      <c r="F35" s="26">
        <v>0.025</v>
      </c>
      <c r="G35" s="26">
        <v>0.026</v>
      </c>
      <c r="H35" s="26">
        <v>0.027</v>
      </c>
      <c r="I35" s="26">
        <v>0.028</v>
      </c>
    </row>
    <row r="36" spans="2:9" ht="17.25" customHeight="1">
      <c r="B36" s="17" t="s">
        <v>54</v>
      </c>
      <c r="C36" s="22" t="s">
        <v>4</v>
      </c>
      <c r="D36" s="19" t="s">
        <v>10</v>
      </c>
      <c r="E36" s="26">
        <v>0.2007</v>
      </c>
      <c r="F36" s="26">
        <v>0.36</v>
      </c>
      <c r="G36" s="26">
        <v>0.53</v>
      </c>
      <c r="H36" s="26">
        <v>0.69</v>
      </c>
      <c r="I36" s="26">
        <v>0.852</v>
      </c>
    </row>
    <row r="37" spans="2:9" ht="13.5" customHeight="1">
      <c r="B37" s="17" t="s">
        <v>55</v>
      </c>
      <c r="C37" s="22" t="s">
        <v>5</v>
      </c>
      <c r="D37" s="19" t="s">
        <v>10</v>
      </c>
      <c r="E37" s="26">
        <v>0.2475</v>
      </c>
      <c r="F37" s="26">
        <v>0.4</v>
      </c>
      <c r="G37" s="26">
        <v>0.56</v>
      </c>
      <c r="H37" s="26">
        <v>0.72</v>
      </c>
      <c r="I37" s="26">
        <v>0.87</v>
      </c>
    </row>
    <row r="38" spans="2:9" ht="16.5" customHeight="1">
      <c r="B38" s="17" t="s">
        <v>56</v>
      </c>
      <c r="C38" s="22" t="s">
        <v>6</v>
      </c>
      <c r="D38" s="19" t="s">
        <v>10</v>
      </c>
      <c r="E38" s="26">
        <v>0.2182</v>
      </c>
      <c r="F38" s="26">
        <v>0.38</v>
      </c>
      <c r="G38" s="26">
        <v>0.55</v>
      </c>
      <c r="H38" s="26">
        <v>0.72</v>
      </c>
      <c r="I38" s="27">
        <v>0.89</v>
      </c>
    </row>
    <row r="39" spans="2:9" ht="18.75" customHeight="1">
      <c r="B39" s="17" t="s">
        <v>57</v>
      </c>
      <c r="C39" s="22" t="s">
        <v>7</v>
      </c>
      <c r="D39" s="19" t="s">
        <v>10</v>
      </c>
      <c r="E39" s="26">
        <v>0.2293</v>
      </c>
      <c r="F39" s="26">
        <v>0.39</v>
      </c>
      <c r="G39" s="26">
        <v>0.56</v>
      </c>
      <c r="H39" s="26">
        <v>0.86</v>
      </c>
      <c r="I39" s="26">
        <v>0.9</v>
      </c>
    </row>
    <row r="40" spans="2:9" ht="17.25" customHeight="1">
      <c r="B40" s="17" t="s">
        <v>58</v>
      </c>
      <c r="C40" s="22" t="s">
        <v>8</v>
      </c>
      <c r="D40" s="19" t="s">
        <v>10</v>
      </c>
      <c r="E40" s="26">
        <v>0.0037</v>
      </c>
      <c r="F40" s="26">
        <v>0.004</v>
      </c>
      <c r="G40" s="26">
        <v>0.004</v>
      </c>
      <c r="H40" s="26">
        <v>0.004</v>
      </c>
      <c r="I40" s="26">
        <v>0.004</v>
      </c>
    </row>
    <row r="41" spans="2:9" ht="15.75">
      <c r="B41" s="17" t="s">
        <v>59</v>
      </c>
      <c r="C41" s="24" t="s">
        <v>20</v>
      </c>
      <c r="D41" s="19" t="s">
        <v>12</v>
      </c>
      <c r="E41" s="7">
        <v>0.365</v>
      </c>
      <c r="F41" s="33">
        <v>0.333</v>
      </c>
      <c r="G41" s="33">
        <v>0.34</v>
      </c>
      <c r="H41" s="33">
        <v>0.345</v>
      </c>
      <c r="I41" s="33">
        <v>0.3</v>
      </c>
    </row>
    <row r="42" spans="2:9" ht="19.5" customHeight="1">
      <c r="B42" s="17" t="s">
        <v>72</v>
      </c>
      <c r="C42" s="24" t="s">
        <v>69</v>
      </c>
      <c r="D42" s="19"/>
      <c r="E42" s="7">
        <v>0.245</v>
      </c>
      <c r="F42" s="7">
        <v>0.248</v>
      </c>
      <c r="G42" s="33">
        <v>0.275</v>
      </c>
      <c r="H42" s="33">
        <v>0.32</v>
      </c>
      <c r="I42" s="33">
        <v>0.3</v>
      </c>
    </row>
    <row r="43" spans="2:9" ht="15.75">
      <c r="B43" s="17" t="s">
        <v>73</v>
      </c>
      <c r="C43" s="24" t="s">
        <v>70</v>
      </c>
      <c r="D43" s="19"/>
      <c r="E43" s="33">
        <v>0.12</v>
      </c>
      <c r="F43" s="7">
        <v>0.085</v>
      </c>
      <c r="G43" s="33">
        <v>0.065</v>
      </c>
      <c r="H43" s="33">
        <v>0.025</v>
      </c>
      <c r="I43" s="33">
        <v>0</v>
      </c>
    </row>
    <row r="44" spans="2:9" ht="24.75" customHeight="1">
      <c r="B44" s="17" t="s">
        <v>60</v>
      </c>
      <c r="C44" s="20" t="s">
        <v>11</v>
      </c>
      <c r="D44" s="21" t="s">
        <v>27</v>
      </c>
      <c r="E44" s="38">
        <v>120</v>
      </c>
      <c r="F44" s="39">
        <v>321</v>
      </c>
      <c r="G44" s="39">
        <v>557</v>
      </c>
      <c r="H44" s="39">
        <v>844</v>
      </c>
      <c r="I44" s="39">
        <v>1056</v>
      </c>
    </row>
    <row r="45" spans="2:10" ht="20.25" customHeight="1">
      <c r="B45" s="6" t="s">
        <v>61</v>
      </c>
      <c r="C45" s="13" t="s">
        <v>19</v>
      </c>
      <c r="D45" s="11" t="s">
        <v>27</v>
      </c>
      <c r="E45" s="38">
        <v>62</v>
      </c>
      <c r="F45" s="39">
        <v>310</v>
      </c>
      <c r="G45" s="39">
        <v>237</v>
      </c>
      <c r="H45" s="39">
        <v>447</v>
      </c>
      <c r="I45" s="39">
        <v>40</v>
      </c>
      <c r="J45" s="30"/>
    </row>
    <row r="46" spans="2:9" ht="15.75">
      <c r="B46" s="6" t="s">
        <v>62</v>
      </c>
      <c r="C46" s="12" t="s">
        <v>14</v>
      </c>
      <c r="D46" s="1" t="s">
        <v>27</v>
      </c>
      <c r="E46" s="2">
        <v>0</v>
      </c>
      <c r="F46" s="2">
        <v>0</v>
      </c>
      <c r="G46" s="7">
        <v>0</v>
      </c>
      <c r="H46" s="7">
        <v>200</v>
      </c>
      <c r="I46" s="7">
        <v>40</v>
      </c>
    </row>
    <row r="47" spans="2:9" ht="33" customHeight="1">
      <c r="B47" s="6" t="s">
        <v>63</v>
      </c>
      <c r="C47" s="12" t="s">
        <v>18</v>
      </c>
      <c r="D47" s="1" t="s">
        <v>27</v>
      </c>
      <c r="E47" s="2">
        <v>15</v>
      </c>
      <c r="F47" s="8">
        <v>0</v>
      </c>
      <c r="G47" s="8">
        <v>0</v>
      </c>
      <c r="H47" s="8">
        <v>0</v>
      </c>
      <c r="I47" s="7">
        <v>0</v>
      </c>
    </row>
    <row r="48" spans="2:9" ht="35.25" customHeight="1">
      <c r="B48" s="6" t="s">
        <v>64</v>
      </c>
      <c r="C48" s="12" t="s">
        <v>29</v>
      </c>
      <c r="D48" s="1" t="s">
        <v>27</v>
      </c>
      <c r="E48" s="2">
        <v>0</v>
      </c>
      <c r="F48" s="8">
        <v>0</v>
      </c>
      <c r="G48" s="8">
        <v>0</v>
      </c>
      <c r="H48" s="8">
        <v>0</v>
      </c>
      <c r="I48" s="7">
        <v>0</v>
      </c>
    </row>
    <row r="49" spans="2:9" ht="28.5" customHeight="1">
      <c r="B49" s="6" t="s">
        <v>65</v>
      </c>
      <c r="C49" s="12" t="s">
        <v>90</v>
      </c>
      <c r="D49" s="1" t="s">
        <v>27</v>
      </c>
      <c r="E49" s="2">
        <v>0</v>
      </c>
      <c r="F49" s="14">
        <v>60</v>
      </c>
      <c r="G49" s="14">
        <v>177</v>
      </c>
      <c r="H49" s="14">
        <v>80</v>
      </c>
      <c r="I49" s="7">
        <v>0</v>
      </c>
    </row>
    <row r="50" spans="2:9" ht="29.25" customHeight="1">
      <c r="B50" s="6" t="s">
        <v>91</v>
      </c>
      <c r="C50" s="12" t="s">
        <v>28</v>
      </c>
      <c r="D50" s="1" t="s">
        <v>27</v>
      </c>
      <c r="E50" s="2">
        <v>47</v>
      </c>
      <c r="F50" s="2">
        <v>230</v>
      </c>
      <c r="G50" s="2">
        <v>40</v>
      </c>
      <c r="H50" s="2">
        <v>30</v>
      </c>
      <c r="I50" s="7">
        <v>0</v>
      </c>
    </row>
    <row r="51" spans="2:9" ht="35.25" customHeight="1">
      <c r="B51" s="6" t="s">
        <v>99</v>
      </c>
      <c r="C51" s="12" t="s">
        <v>22</v>
      </c>
      <c r="D51" s="1" t="s">
        <v>27</v>
      </c>
      <c r="E51" s="2">
        <v>0</v>
      </c>
      <c r="F51" s="14">
        <v>20</v>
      </c>
      <c r="G51" s="14">
        <v>20</v>
      </c>
      <c r="H51" s="2">
        <v>137</v>
      </c>
      <c r="I51" s="7">
        <v>0</v>
      </c>
    </row>
    <row r="52" spans="2:9" ht="28.5" customHeight="1">
      <c r="B52" s="6" t="s">
        <v>66</v>
      </c>
      <c r="C52" s="13" t="s">
        <v>25</v>
      </c>
      <c r="D52" s="11" t="s">
        <v>27</v>
      </c>
      <c r="E52" s="38">
        <v>62</v>
      </c>
      <c r="F52" s="39">
        <v>372</v>
      </c>
      <c r="G52" s="39">
        <v>609</v>
      </c>
      <c r="H52" s="39">
        <v>1056</v>
      </c>
      <c r="I52" s="39">
        <v>1096</v>
      </c>
    </row>
    <row r="53" spans="2:9" ht="23.25" customHeight="1">
      <c r="B53" s="6" t="s">
        <v>67</v>
      </c>
      <c r="C53" s="12" t="s">
        <v>14</v>
      </c>
      <c r="D53" s="1" t="s">
        <v>27</v>
      </c>
      <c r="E53" s="2">
        <v>0</v>
      </c>
      <c r="F53" s="2">
        <v>0</v>
      </c>
      <c r="G53" s="8">
        <v>0</v>
      </c>
      <c r="H53" s="8">
        <v>200</v>
      </c>
      <c r="I53" s="8">
        <v>240</v>
      </c>
    </row>
    <row r="54" spans="2:9" ht="34.5" customHeight="1">
      <c r="B54" s="6" t="s">
        <v>68</v>
      </c>
      <c r="C54" s="12" t="s">
        <v>18</v>
      </c>
      <c r="D54" s="1" t="s">
        <v>27</v>
      </c>
      <c r="E54" s="2">
        <v>15</v>
      </c>
      <c r="F54" s="2">
        <v>15</v>
      </c>
      <c r="G54" s="2">
        <v>15</v>
      </c>
      <c r="H54" s="2">
        <v>15</v>
      </c>
      <c r="I54" s="2">
        <v>15</v>
      </c>
    </row>
    <row r="55" spans="2:9" ht="30" customHeight="1">
      <c r="B55" s="6" t="s">
        <v>74</v>
      </c>
      <c r="C55" s="12" t="s">
        <v>28</v>
      </c>
      <c r="D55" s="1" t="s">
        <v>27</v>
      </c>
      <c r="E55" s="2">
        <v>47</v>
      </c>
      <c r="F55" s="8">
        <v>277</v>
      </c>
      <c r="G55" s="8">
        <v>317</v>
      </c>
      <c r="H55" s="8">
        <v>347</v>
      </c>
      <c r="I55" s="8">
        <v>347</v>
      </c>
    </row>
    <row r="56" spans="2:9" ht="36.75" customHeight="1">
      <c r="B56" s="6" t="s">
        <v>75</v>
      </c>
      <c r="C56" s="12" t="s">
        <v>29</v>
      </c>
      <c r="D56" s="1" t="s">
        <v>27</v>
      </c>
      <c r="E56" s="2">
        <v>0</v>
      </c>
      <c r="F56" s="8">
        <v>0</v>
      </c>
      <c r="G56" s="8">
        <v>0</v>
      </c>
      <c r="H56" s="8">
        <v>0</v>
      </c>
      <c r="I56" s="8">
        <v>0</v>
      </c>
    </row>
    <row r="57" spans="2:9" ht="35.25" customHeight="1">
      <c r="B57" s="6" t="s">
        <v>76</v>
      </c>
      <c r="C57" s="12" t="s">
        <v>22</v>
      </c>
      <c r="D57" s="1" t="s">
        <v>27</v>
      </c>
      <c r="E57" s="2">
        <v>0</v>
      </c>
      <c r="F57" s="8">
        <v>20</v>
      </c>
      <c r="G57" s="8">
        <v>40</v>
      </c>
      <c r="H57" s="8">
        <v>177</v>
      </c>
      <c r="I57" s="8">
        <v>177</v>
      </c>
    </row>
    <row r="58" spans="2:9" ht="25.5" customHeight="1">
      <c r="B58" s="6" t="s">
        <v>92</v>
      </c>
      <c r="C58" s="12" t="s">
        <v>90</v>
      </c>
      <c r="D58" s="1" t="s">
        <v>27</v>
      </c>
      <c r="E58" s="7">
        <v>0</v>
      </c>
      <c r="F58" s="14">
        <v>60</v>
      </c>
      <c r="G58" s="14">
        <v>237</v>
      </c>
      <c r="H58" s="14">
        <v>317</v>
      </c>
      <c r="I58" s="8">
        <v>317</v>
      </c>
    </row>
    <row r="59" spans="2:9" ht="21" customHeight="1">
      <c r="B59" s="6" t="s">
        <v>71</v>
      </c>
      <c r="C59" s="10" t="s">
        <v>15</v>
      </c>
      <c r="D59" s="1"/>
      <c r="E59" s="2">
        <v>0</v>
      </c>
      <c r="F59" s="2">
        <v>0</v>
      </c>
      <c r="G59" s="2">
        <v>0</v>
      </c>
      <c r="H59" s="2">
        <v>0</v>
      </c>
      <c r="I59" s="2">
        <v>0</v>
      </c>
    </row>
    <row r="60" spans="2:9" ht="15.75">
      <c r="B60" s="6" t="s">
        <v>77</v>
      </c>
      <c r="C60" s="12" t="s">
        <v>14</v>
      </c>
      <c r="D60" s="1" t="s">
        <v>13</v>
      </c>
      <c r="E60" s="15">
        <v>730</v>
      </c>
      <c r="F60" s="15">
        <v>750</v>
      </c>
      <c r="G60" s="15">
        <v>770</v>
      </c>
      <c r="H60" s="15">
        <v>790</v>
      </c>
      <c r="I60" s="15">
        <v>810</v>
      </c>
    </row>
    <row r="61" spans="2:9" ht="31.5">
      <c r="B61" s="6" t="s">
        <v>78</v>
      </c>
      <c r="C61" s="12" t="s">
        <v>16</v>
      </c>
      <c r="D61" s="1" t="s">
        <v>13</v>
      </c>
      <c r="E61" s="15">
        <v>375</v>
      </c>
      <c r="F61" s="15">
        <v>390</v>
      </c>
      <c r="G61" s="15">
        <v>400</v>
      </c>
      <c r="H61" s="15">
        <v>410</v>
      </c>
      <c r="I61" s="15">
        <v>420</v>
      </c>
    </row>
    <row r="62" spans="2:9" ht="30.75" customHeight="1">
      <c r="B62" s="6" t="s">
        <v>79</v>
      </c>
      <c r="C62" s="12" t="s">
        <v>26</v>
      </c>
      <c r="D62" s="1" t="s">
        <v>13</v>
      </c>
      <c r="E62" s="15">
        <v>5</v>
      </c>
      <c r="F62" s="15">
        <v>5.5</v>
      </c>
      <c r="G62" s="15">
        <v>6</v>
      </c>
      <c r="H62" s="15">
        <v>6.5</v>
      </c>
      <c r="I62" s="15">
        <v>7</v>
      </c>
    </row>
    <row r="63" spans="2:9" ht="27.75" customHeight="1">
      <c r="B63" s="6" t="s">
        <v>80</v>
      </c>
      <c r="C63" s="12" t="s">
        <v>94</v>
      </c>
      <c r="D63" s="1" t="s">
        <v>13</v>
      </c>
      <c r="E63" s="15">
        <v>0</v>
      </c>
      <c r="F63" s="15">
        <v>440</v>
      </c>
      <c r="G63" s="15">
        <v>450</v>
      </c>
      <c r="H63" s="15">
        <v>460</v>
      </c>
      <c r="I63" s="15">
        <v>470</v>
      </c>
    </row>
    <row r="64" spans="2:9" ht="15.75">
      <c r="B64" s="6" t="s">
        <v>93</v>
      </c>
      <c r="C64" s="3" t="s">
        <v>90</v>
      </c>
      <c r="D64" s="1" t="s">
        <v>13</v>
      </c>
      <c r="E64" s="15">
        <v>110</v>
      </c>
      <c r="F64" s="15">
        <v>115</v>
      </c>
      <c r="G64" s="15">
        <v>125</v>
      </c>
      <c r="H64" s="15">
        <v>135</v>
      </c>
      <c r="I64" s="15">
        <v>145</v>
      </c>
    </row>
    <row r="65" spans="2:9" ht="85.5" customHeight="1">
      <c r="B65" s="6" t="s">
        <v>81</v>
      </c>
      <c r="C65" s="10" t="s">
        <v>32</v>
      </c>
      <c r="D65" s="11" t="s">
        <v>13</v>
      </c>
      <c r="E65" s="9">
        <v>9428.1</v>
      </c>
      <c r="F65" s="9">
        <v>10055</v>
      </c>
      <c r="G65" s="9">
        <v>22125</v>
      </c>
      <c r="H65" s="9">
        <v>168800</v>
      </c>
      <c r="I65" s="9">
        <v>32400</v>
      </c>
    </row>
    <row r="66" spans="2:9" ht="78.75" customHeight="1">
      <c r="B66" s="6" t="s">
        <v>82</v>
      </c>
      <c r="C66" s="13" t="s">
        <v>103</v>
      </c>
      <c r="D66" s="11" t="s">
        <v>13</v>
      </c>
      <c r="E66" s="9">
        <v>9428.1</v>
      </c>
      <c r="F66" s="9">
        <v>0</v>
      </c>
      <c r="G66" s="9">
        <v>0</v>
      </c>
      <c r="H66" s="9">
        <v>158000</v>
      </c>
      <c r="I66" s="9">
        <v>32400</v>
      </c>
    </row>
    <row r="67" spans="2:9" ht="97.5" customHeight="1">
      <c r="B67" s="6" t="s">
        <v>83</v>
      </c>
      <c r="C67" s="28" t="s">
        <v>105</v>
      </c>
      <c r="D67" s="11" t="s">
        <v>13</v>
      </c>
      <c r="E67" s="9">
        <v>3976.1</v>
      </c>
      <c r="F67" s="9">
        <v>1500</v>
      </c>
      <c r="G67" s="43" t="s">
        <v>109</v>
      </c>
      <c r="H67" s="37" t="s">
        <v>110</v>
      </c>
      <c r="I67" s="37">
        <v>1620</v>
      </c>
    </row>
    <row r="68" spans="2:9" ht="134.25" customHeight="1">
      <c r="B68" s="6" t="s">
        <v>85</v>
      </c>
      <c r="C68" s="10" t="s">
        <v>106</v>
      </c>
      <c r="D68" s="11" t="s">
        <v>13</v>
      </c>
      <c r="E68" s="9">
        <v>3976.1</v>
      </c>
      <c r="F68" s="9">
        <v>0</v>
      </c>
      <c r="G68" s="9">
        <v>0</v>
      </c>
      <c r="H68" s="9">
        <v>7900</v>
      </c>
      <c r="I68" s="5">
        <v>1620</v>
      </c>
    </row>
    <row r="69" spans="2:9" ht="85.5" customHeight="1">
      <c r="B69" s="6" t="s">
        <v>84</v>
      </c>
      <c r="C69" s="13" t="s">
        <v>23</v>
      </c>
      <c r="D69" s="11" t="s">
        <v>13</v>
      </c>
      <c r="E69" s="15">
        <v>5452</v>
      </c>
      <c r="F69" s="15">
        <v>0</v>
      </c>
      <c r="G69" s="15">
        <v>0</v>
      </c>
      <c r="H69" s="15">
        <v>150100</v>
      </c>
      <c r="I69" s="15">
        <v>30780</v>
      </c>
    </row>
    <row r="70" spans="2:9" ht="74.25" customHeight="1">
      <c r="B70" s="6" t="s">
        <v>86</v>
      </c>
      <c r="C70" s="13" t="s">
        <v>24</v>
      </c>
      <c r="D70" s="11" t="s">
        <v>13</v>
      </c>
      <c r="E70" s="3">
        <v>0</v>
      </c>
      <c r="F70" s="9" t="s">
        <v>102</v>
      </c>
      <c r="G70" s="9" t="s">
        <v>102</v>
      </c>
      <c r="H70" s="9" t="s">
        <v>102</v>
      </c>
      <c r="I70" s="9" t="s">
        <v>102</v>
      </c>
    </row>
    <row r="71" spans="2:9" ht="90.75" customHeight="1">
      <c r="B71" s="6" t="s">
        <v>87</v>
      </c>
      <c r="C71" s="10" t="s">
        <v>101</v>
      </c>
      <c r="D71" s="11" t="s">
        <v>13</v>
      </c>
      <c r="E71" s="9">
        <v>6964.5</v>
      </c>
      <c r="F71" s="9" t="s">
        <v>102</v>
      </c>
      <c r="G71" s="9" t="s">
        <v>102</v>
      </c>
      <c r="H71" s="9" t="s">
        <v>102</v>
      </c>
      <c r="I71" s="9" t="s">
        <v>102</v>
      </c>
    </row>
    <row r="72" spans="2:9" ht="31.5">
      <c r="B72" s="6" t="s">
        <v>88</v>
      </c>
      <c r="C72" s="12" t="s">
        <v>30</v>
      </c>
      <c r="D72" s="1" t="s">
        <v>21</v>
      </c>
      <c r="E72" s="9">
        <v>70.3</v>
      </c>
      <c r="F72" s="9" t="s">
        <v>102</v>
      </c>
      <c r="G72" s="9" t="s">
        <v>102</v>
      </c>
      <c r="H72" s="9" t="s">
        <v>102</v>
      </c>
      <c r="I72" s="9" t="s">
        <v>102</v>
      </c>
    </row>
    <row r="75" spans="2:9" ht="15.75" customHeight="1">
      <c r="B75" s="47" t="s">
        <v>107</v>
      </c>
      <c r="C75" s="47"/>
      <c r="D75" s="4"/>
      <c r="E75" s="4"/>
      <c r="F75" s="4"/>
      <c r="G75" s="4"/>
      <c r="H75" s="48" t="s">
        <v>108</v>
      </c>
      <c r="I75" s="48"/>
    </row>
    <row r="76" spans="2:9" ht="15.75">
      <c r="B76" s="47"/>
      <c r="C76" s="47"/>
      <c r="D76" s="4"/>
      <c r="E76" s="4"/>
      <c r="F76" s="4"/>
      <c r="G76" s="4"/>
      <c r="H76" s="49"/>
      <c r="I76" s="49"/>
    </row>
    <row r="77" spans="2:9" ht="39.75" customHeight="1">
      <c r="B77" s="45"/>
      <c r="C77" s="45"/>
      <c r="H77" s="49"/>
      <c r="I77" s="49"/>
    </row>
  </sheetData>
  <sheetProtection/>
  <mergeCells count="4">
    <mergeCell ref="F1:J6"/>
    <mergeCell ref="A7:I10"/>
    <mergeCell ref="B75:C77"/>
    <mergeCell ref="H75:I77"/>
  </mergeCells>
  <printOptions/>
  <pageMargins left="0.31" right="0.3" top="0.34" bottom="0.2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:B20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Anroushchak</dc:creator>
  <cp:keywords/>
  <dc:description/>
  <cp:lastModifiedBy>Пользователь</cp:lastModifiedBy>
  <cp:lastPrinted>2013-04-30T11:18:05Z</cp:lastPrinted>
  <dcterms:created xsi:type="dcterms:W3CDTF">2013-01-19T07:01:40Z</dcterms:created>
  <dcterms:modified xsi:type="dcterms:W3CDTF">2013-04-30T11:20:44Z</dcterms:modified>
  <cp:category/>
  <cp:version/>
  <cp:contentType/>
  <cp:contentStatus/>
</cp:coreProperties>
</file>